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Cta Publica 1er 2023 pagina UPJR\"/>
    </mc:Choice>
  </mc:AlternateContent>
  <xr:revisionPtr revIDLastSave="0" documentId="13_ncr:1_{F93B22D8-00A3-4EDF-B494-507CE57EBD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12" i="2"/>
  <c r="E4" i="2"/>
  <c r="F12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<sst xmlns="http://schemas.openxmlformats.org/spreadsheetml/2006/main" count="27" uniqueCount="27">
  <si>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</si>
  <si>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</si>
  <si>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</si>
  <si>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</si>
  <si>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</si>
  <si>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</si>
  <si>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</si>
  <si>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</si>
  <si>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</si>
  <si>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</si>
  <si>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</si>
  <si>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</si>
  <si>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</si>
  <si>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</si>
  <si>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</si>
  <si>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</si>
  <si>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</si>
  <si>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</si>
  <si>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</si>
  <si>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</si>
  <si>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</si>
  <si>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</si>
  <si>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</si>
  <si>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</si>
  <si>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</si>
  <si>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</si>
  <si>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UNIVERSIDAD POLITECNICA DE JUVENTINO ROSAS
Estado Analítico del Activo
Del 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</si>
</sst>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showGridLines="0" tabSelected="1" topLeftCell="A4" zoomScaleNormal="100" workbookViewId="0">
      <selection activeCell="D60" sqref="D60"/>
    </sheetView>
  </sheetViews>
  <sheetFormatPr baseColWidth="10" defaultColWidth="12" defaultRowHeight="10.199999999999999" x14ac:dyDescent="0.2"/>
  <cols>
    <col min="1" max="1" width="65.85546875" style="1" customWidth="1"/>
    <col min="2" max="4" width="20.85546875" style="1" customWidth="1"/>
    <col min="5" max="5" width="19.7109375" style="1" customWidth="1"/>
    <col min="6" max="6" width="20.8554687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ht="20.399999999999999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125736288.38</v>
      </c>
      <c r="C3" s="8">
        <f t="shared" ref="C3:F3" si="0">C4+C12</f>
        <v>28194880.52</v>
      </c>
      <c r="D3" s="8">
        <f t="shared" si="0"/>
        <v>24667233.399999999</v>
      </c>
      <c r="E3" s="8">
        <f t="shared" si="0"/>
        <v>129263935.5</v>
      </c>
      <c r="F3" s="8">
        <f t="shared" si="0"/>
        <v>3527647.120000002</v>
      </c>
    </row>
    <row r="4" spans="1:6" x14ac:dyDescent="0.2">
      <c r="A4" s="5" t="s">
        <v>4</v>
      </c>
      <c r="B4" s="8">
        <f>SUM(B5:B11)</f>
        <v>8064694.4400000004</v>
      </c>
      <c r="C4" s="8">
        <f>SUM(C5:C11)</f>
        <v>28194880.52</v>
      </c>
      <c r="D4" s="8">
        <f>SUM(D5:D11)</f>
        <v>24667233.399999999</v>
      </c>
      <c r="E4" s="8">
        <f>SUM(E5:E11)</f>
        <v>11592341.560000002</v>
      </c>
      <c r="F4" s="8">
        <f>SUM(F5:F11)</f>
        <v>3527647.120000002</v>
      </c>
    </row>
    <row r="5" spans="1:6" x14ac:dyDescent="0.2">
      <c r="A5" s="6" t="s">
        <v>5</v>
      </c>
      <c r="B5" s="9">
        <v>8051133.4000000004</v>
      </c>
      <c r="C5" s="9">
        <v>28092852.77</v>
      </c>
      <c r="D5" s="9">
        <v>24575300.02</v>
      </c>
      <c r="E5" s="9">
        <f>B5+C5-D5</f>
        <v>11568686.150000002</v>
      </c>
      <c r="F5" s="9">
        <f t="shared" ref="F5:F11" si="1">E5-B5</f>
        <v>3517552.7500000019</v>
      </c>
    </row>
    <row r="6" spans="1:6" x14ac:dyDescent="0.2">
      <c r="A6" s="6" t="s">
        <v>6</v>
      </c>
      <c r="B6" s="9">
        <v>6461.04</v>
      </c>
      <c r="C6" s="9">
        <v>102027.75</v>
      </c>
      <c r="D6" s="9">
        <v>91933.38</v>
      </c>
      <c r="E6" s="9">
        <f t="shared" ref="E6:E11" si="2">B6+C6-D6</f>
        <v>16555.409999999989</v>
      </c>
      <c r="F6" s="9">
        <f t="shared" si="1"/>
        <v>10094.369999999988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7100</v>
      </c>
      <c r="C11" s="9">
        <v>0</v>
      </c>
      <c r="D11" s="9">
        <v>0</v>
      </c>
      <c r="E11" s="9">
        <f t="shared" si="2"/>
        <v>7100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117671593.94</v>
      </c>
      <c r="C12" s="8">
        <f>SUM(C13:C21)</f>
        <v>0</v>
      </c>
      <c r="D12" s="8">
        <f>SUM(D13:D21)</f>
        <v>0</v>
      </c>
      <c r="E12" s="8">
        <f>SUM(E13:E21)</f>
        <v>117671593.94</v>
      </c>
      <c r="F12" s="8">
        <f>SUM(F13:F21)</f>
        <v>0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128142914.2</v>
      </c>
      <c r="C15" s="10">
        <v>0</v>
      </c>
      <c r="D15" s="10">
        <v>0</v>
      </c>
      <c r="E15" s="10">
        <f t="shared" si="4"/>
        <v>128142914.2</v>
      </c>
      <c r="F15" s="10">
        <f t="shared" si="3"/>
        <v>0</v>
      </c>
    </row>
    <row r="16" spans="1:6" x14ac:dyDescent="0.2">
      <c r="A16" s="6" t="s">
        <v>14</v>
      </c>
      <c r="B16" s="9">
        <v>49503033.210000001</v>
      </c>
      <c r="C16" s="9">
        <v>0</v>
      </c>
      <c r="D16" s="9">
        <v>0</v>
      </c>
      <c r="E16" s="9">
        <f t="shared" si="4"/>
        <v>49503033.210000001</v>
      </c>
      <c r="F16" s="9">
        <f t="shared" si="3"/>
        <v>0</v>
      </c>
    </row>
    <row r="17" spans="1:6" x14ac:dyDescent="0.2">
      <c r="A17" s="6" t="s">
        <v>15</v>
      </c>
      <c r="B17" s="9">
        <v>88673.43</v>
      </c>
      <c r="C17" s="9">
        <v>0</v>
      </c>
      <c r="D17" s="9">
        <v>0</v>
      </c>
      <c r="E17" s="9">
        <f t="shared" si="4"/>
        <v>88673.43</v>
      </c>
      <c r="F17" s="9">
        <f t="shared" si="3"/>
        <v>0</v>
      </c>
    </row>
    <row r="18" spans="1:6" x14ac:dyDescent="0.2">
      <c r="A18" s="6" t="s">
        <v>16</v>
      </c>
      <c r="B18" s="9">
        <v>-60063026.899999999</v>
      </c>
      <c r="C18" s="9">
        <v>0</v>
      </c>
      <c r="D18" s="9">
        <v>0</v>
      </c>
      <c r="E18" s="9">
        <f t="shared" si="4"/>
        <v>-60063026.899999999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3.2" x14ac:dyDescent="0.2">
      <c r="A23" s="7" t="s">
        <v>24</v>
      </c>
    </row>
  </sheetData>
  <sheetProtection formatCells="0" formatColumns="0" formatRows="0" autoFilter="0"/>
  <mergeCells count="1">
    <mergeCell ref="A1:F1"/>
  </mergeCells>
  <printOptions horizontalCentered="1"/>
  <pageMargins left="0.47244094488188981" right="0.47244094488188981" top="0.74803149606299213" bottom="0.74803149606299213" header="0.31496062992125984" footer="0.31496062992125984"/>
  <pageSetup paperSize="9" scale="9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2023-05-02T22:25:01Z</cp:lastPrinted>
  <dcterms:created xsi:type="dcterms:W3CDTF">2014-02-09T04:04:15Z</dcterms:created>
  <dcterms:modified xsi:type="dcterms:W3CDTF">2023-05-02T22:25:21Z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